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0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8" i="1" l="1"/>
  <c r="B35" i="1" l="1"/>
  <c r="B20" i="1"/>
  <c r="D19" i="1" l="1"/>
  <c r="D17" i="1"/>
  <c r="D11" i="1"/>
  <c r="D15" i="1" l="1"/>
  <c r="D8" i="1" l="1"/>
  <c r="D12" i="1" l="1"/>
  <c r="D13" i="1"/>
  <c r="D14" i="1"/>
  <c r="D16" i="1"/>
  <c r="D18" i="1"/>
  <c r="D10" i="1"/>
  <c r="D9" i="1" l="1"/>
  <c r="D7" i="1"/>
  <c r="D6" i="1"/>
  <c r="D20" i="1" l="1"/>
</calcChain>
</file>

<file path=xl/sharedStrings.xml><?xml version="1.0" encoding="utf-8"?>
<sst xmlns="http://schemas.openxmlformats.org/spreadsheetml/2006/main" count="36" uniqueCount="36">
  <si>
    <t xml:space="preserve">2024 год </t>
  </si>
  <si>
    <t>Вид работ</t>
  </si>
  <si>
    <t>Сумма в месяц</t>
  </si>
  <si>
    <t xml:space="preserve">Сумма в год </t>
  </si>
  <si>
    <t>Санитарное содержание ОДИ</t>
  </si>
  <si>
    <t>Общестроительные работы  помещений ОП</t>
  </si>
  <si>
    <t xml:space="preserve">Дератизация </t>
  </si>
  <si>
    <t>Работы на внутридомовых инженерных коммуникациях и аварийная служба</t>
  </si>
  <si>
    <t>Работа с должниками, прием населения, работа с РСО, работа с договорами, сметы, сопровождение договоров)</t>
  </si>
  <si>
    <t>Электроизмерительные работы</t>
  </si>
  <si>
    <t>Обслуживание системы автоматической сигнализации и думоудаления, пожарный водопровод</t>
  </si>
  <si>
    <t>Осущуществление контроля и аварийные заявки ОДС</t>
  </si>
  <si>
    <t xml:space="preserve">ТО Лифтового оборудования </t>
  </si>
  <si>
    <t>Техническое освидетельствоание лифтов</t>
  </si>
  <si>
    <t xml:space="preserve">Обслуживание вент-каналов (системы вентиляции) </t>
  </si>
  <si>
    <t>Обслуживание ОДПУ</t>
  </si>
  <si>
    <t xml:space="preserve">Расходы по управлению </t>
  </si>
  <si>
    <t xml:space="preserve">ИТОГО: </t>
  </si>
  <si>
    <t xml:space="preserve">Начисления и оплаты 2024 год </t>
  </si>
  <si>
    <t>Услуга</t>
  </si>
  <si>
    <t>Начислено</t>
  </si>
  <si>
    <t>Оплачено</t>
  </si>
  <si>
    <t>% оплаты</t>
  </si>
  <si>
    <t>Долг на начало</t>
  </si>
  <si>
    <t>Содержание и ремонт</t>
  </si>
  <si>
    <t>Накопление</t>
  </si>
  <si>
    <t>Итого по дому:</t>
  </si>
  <si>
    <t>Долг на конец</t>
  </si>
  <si>
    <t xml:space="preserve">Работы по Текущему ремонту (накопления) </t>
  </si>
  <si>
    <t xml:space="preserve">Работы выполнененые </t>
  </si>
  <si>
    <t>ИТОГО:</t>
  </si>
  <si>
    <t>Обслуживание ИТП</t>
  </si>
  <si>
    <t>ул. М.Бирюзова дом 1, стр.3</t>
  </si>
  <si>
    <t xml:space="preserve">Отчет г. Одинцово, ул.М.Бтрюзова дом 1 стр.3 услуга содержание и ремонт </t>
  </si>
  <si>
    <t xml:space="preserve">Ремонт мягкой кровли </t>
  </si>
  <si>
    <t>Подвесной кабель,катушка тормоза для лифта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</si>
</sst>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1F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3">
    <xf numFmtId="0" fontId="0" fillId="0" borderId="0" xfId="0"/>
    <xf numFmtId="0" fontId="3" fillId="0" borderId="0" xfId="1"/>
    <xf numFmtId="4" fontId="3" fillId="0" borderId="2" xfId="1" applyNumberFormat="1" applyBorder="1"/>
    <xf numFmtId="0" fontId="3" fillId="0" borderId="2" xfId="1" applyBorder="1"/>
    <xf numFmtId="4" fontId="3" fillId="3" borderId="2" xfId="1" applyNumberFormat="1" applyFill="1" applyBorder="1"/>
    <xf numFmtId="4" fontId="5" fillId="0" borderId="2" xfId="1" applyNumberFormat="1" applyFont="1" applyBorder="1" applyAlignment="1">
      <alignment vertical="top" wrapText="1"/>
    </xf>
    <xf numFmtId="4" fontId="7" fillId="0" borderId="2" xfId="1" applyNumberFormat="1" applyFont="1" applyBorder="1"/>
    <xf numFmtId="0" fontId="7" fillId="0" borderId="2" xfId="1" applyFont="1" applyBorder="1"/>
    <xf numFmtId="0" fontId="9" fillId="0" borderId="0" xfId="2" applyNumberFormat="1" applyFont="1" applyAlignment="1">
      <alignment horizontal="center" vertical="center"/>
    </xf>
    <xf numFmtId="0" fontId="2" fillId="0" borderId="2" xfId="1" applyFont="1" applyBorder="1"/>
    <xf numFmtId="4" fontId="10" fillId="0" borderId="2" xfId="1" applyNumberFormat="1" applyFont="1" applyBorder="1" applyAlignment="1">
      <alignment vertical="top" wrapText="1"/>
    </xf>
    <xf numFmtId="4" fontId="10" fillId="0" borderId="2" xfId="1" applyNumberFormat="1" applyFont="1" applyBorder="1" applyAlignment="1">
      <alignment horizontal="left" vertical="top" wrapText="1"/>
    </xf>
    <xf numFmtId="0" fontId="1" fillId="0" borderId="0" xfId="1" applyFont="1"/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left" vertical="top" wrapText="1"/>
    </xf>
    <xf numFmtId="4" fontId="12" fillId="3" borderId="1" xfId="1" applyNumberFormat="1" applyFont="1" applyFill="1" applyBorder="1"/>
    <xf numFmtId="0" fontId="15" fillId="0" borderId="0" xfId="1" applyFont="1"/>
    <xf numFmtId="0" fontId="14" fillId="0" borderId="0" xfId="1" applyFont="1"/>
    <xf numFmtId="4" fontId="11" fillId="0" borderId="2" xfId="1" applyNumberFormat="1" applyFont="1" applyBorder="1" applyAlignment="1">
      <alignment vertical="top" wrapText="1"/>
    </xf>
    <xf numFmtId="4" fontId="3" fillId="0" borderId="2" xfId="1" applyNumberFormat="1" applyFont="1" applyBorder="1"/>
    <xf numFmtId="4" fontId="3" fillId="3" borderId="2" xfId="1" applyNumberFormat="1" applyFont="1" applyFill="1" applyBorder="1"/>
    <xf numFmtId="4" fontId="0" fillId="0" borderId="0" xfId="0" applyNumberFormat="1"/>
    <xf numFmtId="4" fontId="16" fillId="0" borderId="0" xfId="1" applyNumberFormat="1" applyFont="1" applyFill="1" applyBorder="1" applyAlignment="1">
      <alignment vertical="top" wrapText="1"/>
    </xf>
    <xf numFmtId="4" fontId="2" fillId="0" borderId="0" xfId="1" applyNumberFormat="1" applyFont="1" applyBorder="1"/>
    <xf numFmtId="0" fontId="17" fillId="0" borderId="3" xfId="0" applyFont="1" applyBorder="1" applyAlignment="1">
      <alignment wrapText="1"/>
    </xf>
    <xf numFmtId="4" fontId="16" fillId="0" borderId="9" xfId="1" applyNumberFormat="1" applyFont="1" applyFill="1" applyBorder="1" applyAlignment="1">
      <alignment vertical="top" wrapText="1"/>
    </xf>
    <xf numFmtId="4" fontId="10" fillId="0" borderId="3" xfId="1" applyNumberFormat="1" applyFont="1" applyBorder="1" applyAlignment="1">
      <alignment vertical="top" wrapText="1"/>
    </xf>
    <xf numFmtId="4" fontId="10" fillId="0" borderId="3" xfId="1" applyNumberFormat="1" applyFont="1" applyFill="1" applyBorder="1" applyAlignment="1">
      <alignment vertical="top" wrapText="1"/>
    </xf>
    <xf numFmtId="4" fontId="11" fillId="0" borderId="10" xfId="1" applyNumberFormat="1" applyFont="1" applyFill="1" applyBorder="1" applyAlignment="1">
      <alignment vertical="top" wrapText="1"/>
    </xf>
    <xf numFmtId="0" fontId="13" fillId="2" borderId="5" xfId="1" applyFont="1" applyFill="1" applyBorder="1" applyAlignment="1">
      <alignment horizontal="left" vertical="center" wrapText="1"/>
    </xf>
    <xf numFmtId="4" fontId="3" fillId="0" borderId="4" xfId="1" applyNumberFormat="1" applyBorder="1"/>
    <xf numFmtId="0" fontId="0" fillId="0" borderId="4" xfId="0" applyBorder="1"/>
    <xf numFmtId="0" fontId="14" fillId="0" borderId="5" xfId="1" applyFont="1" applyBorder="1" applyAlignment="1">
      <alignment wrapText="1"/>
    </xf>
    <xf numFmtId="0" fontId="14" fillId="0" borderId="5" xfId="1" applyFont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4" fontId="7" fillId="0" borderId="4" xfId="1" applyNumberFormat="1" applyFont="1" applyBorder="1"/>
    <xf numFmtId="0" fontId="11" fillId="0" borderId="5" xfId="1" applyFont="1" applyBorder="1" applyAlignment="1">
      <alignment vertical="top" wrapText="1"/>
    </xf>
    <xf numFmtId="0" fontId="11" fillId="0" borderId="4" xfId="1" applyFont="1" applyBorder="1" applyAlignment="1">
      <alignment vertical="top" wrapText="1"/>
    </xf>
    <xf numFmtId="4" fontId="16" fillId="0" borderId="5" xfId="1" applyNumberFormat="1" applyFont="1" applyBorder="1" applyAlignment="1">
      <alignment vertical="top" wrapText="1"/>
    </xf>
    <xf numFmtId="4" fontId="5" fillId="0" borderId="4" xfId="1" applyNumberFormat="1" applyFont="1" applyBorder="1" applyAlignment="1">
      <alignment vertical="top" wrapText="1"/>
    </xf>
    <xf numFmtId="4" fontId="10" fillId="0" borderId="4" xfId="1" applyNumberFormat="1" applyFont="1" applyBorder="1" applyAlignment="1">
      <alignment vertical="top" wrapText="1"/>
    </xf>
    <xf numFmtId="4" fontId="13" fillId="0" borderId="5" xfId="1" applyNumberFormat="1" applyFont="1" applyBorder="1" applyAlignment="1">
      <alignment vertical="top" wrapText="1"/>
    </xf>
    <xf numFmtId="4" fontId="16" fillId="0" borderId="6" xfId="1" applyNumberFormat="1" applyFont="1" applyBorder="1" applyAlignment="1">
      <alignment vertical="top" wrapText="1"/>
    </xf>
    <xf numFmtId="4" fontId="10" fillId="0" borderId="7" xfId="1" applyNumberFormat="1" applyFont="1" applyBorder="1" applyAlignment="1">
      <alignment vertical="top" wrapText="1"/>
    </xf>
    <xf numFmtId="4" fontId="11" fillId="0" borderId="12" xfId="1" applyNumberFormat="1" applyFont="1" applyBorder="1" applyAlignment="1">
      <alignment vertical="top" wrapText="1"/>
    </xf>
    <xf numFmtId="4" fontId="2" fillId="0" borderId="12" xfId="1" applyNumberFormat="1" applyFont="1" applyBorder="1" applyAlignment="1">
      <alignment horizontal="left" vertical="top" wrapText="1"/>
    </xf>
    <xf numFmtId="4" fontId="16" fillId="0" borderId="13" xfId="1" applyNumberFormat="1" applyFont="1" applyFill="1" applyBorder="1" applyAlignment="1">
      <alignment vertical="top" wrapText="1"/>
    </xf>
    <xf numFmtId="4" fontId="2" fillId="0" borderId="14" xfId="1" applyNumberFormat="1" applyFont="1" applyBorder="1"/>
    <xf numFmtId="0" fontId="2" fillId="0" borderId="1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4" fontId="2" fillId="0" borderId="1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7" workbookViewId="0">
      <selection activeCell="F26" sqref="F26"/>
    </sheetView>
  </sheetViews>
  <sheetFormatPr defaultRowHeight="15" x14ac:dyDescent="0.25"/>
  <cols>
    <col min="1" max="1" width="49.7109375" customWidth="1"/>
    <col min="2" max="2" width="13.85546875" customWidth="1"/>
    <col min="3" max="3" width="11.5703125" customWidth="1"/>
    <col min="4" max="4" width="15.140625" customWidth="1"/>
    <col min="6" max="6" width="11.42578125" bestFit="1" customWidth="1"/>
  </cols>
  <sheetData>
    <row r="1" spans="1:4" x14ac:dyDescent="0.25">
      <c r="A1" s="1"/>
      <c r="B1" s="1"/>
      <c r="C1" s="1"/>
      <c r="D1" s="9" t="s">
        <v>0</v>
      </c>
    </row>
    <row r="2" spans="1:4" ht="15.75" thickBot="1" x14ac:dyDescent="0.3">
      <c r="A2" s="8"/>
      <c r="B2" s="1"/>
      <c r="C2" s="1"/>
      <c r="D2" s="1"/>
    </row>
    <row r="3" spans="1:4" ht="15.75" thickBot="1" x14ac:dyDescent="0.3">
      <c r="A3" s="51" t="s">
        <v>33</v>
      </c>
      <c r="B3" s="52"/>
      <c r="C3" s="52"/>
      <c r="D3" s="53"/>
    </row>
    <row r="4" spans="1:4" x14ac:dyDescent="0.25">
      <c r="A4" s="54" t="s">
        <v>1</v>
      </c>
      <c r="B4" s="56" t="s">
        <v>2</v>
      </c>
      <c r="C4" s="56"/>
      <c r="D4" s="58" t="s">
        <v>3</v>
      </c>
    </row>
    <row r="5" spans="1:4" x14ac:dyDescent="0.25">
      <c r="A5" s="55"/>
      <c r="B5" s="57"/>
      <c r="C5" s="57"/>
      <c r="D5" s="59"/>
    </row>
    <row r="6" spans="1:4" ht="17.25" customHeight="1" x14ac:dyDescent="0.25">
      <c r="A6" s="29" t="s">
        <v>4</v>
      </c>
      <c r="B6" s="2"/>
      <c r="C6" s="3">
        <v>5</v>
      </c>
      <c r="D6" s="30">
        <f t="shared" ref="D6:D11" si="0">B6*C6</f>
        <v>0</v>
      </c>
    </row>
    <row r="7" spans="1:4" ht="20.25" customHeight="1" x14ac:dyDescent="0.25">
      <c r="A7" s="29" t="s">
        <v>5</v>
      </c>
      <c r="B7" s="2"/>
      <c r="C7" s="3">
        <v>5</v>
      </c>
      <c r="D7" s="31">
        <f t="shared" si="0"/>
        <v>0</v>
      </c>
    </row>
    <row r="8" spans="1:4" ht="15.75" customHeight="1" x14ac:dyDescent="0.25">
      <c r="A8" s="29" t="s">
        <v>6</v>
      </c>
      <c r="B8" s="15">
        <v>333.33</v>
      </c>
      <c r="C8" s="3">
        <v>5</v>
      </c>
      <c r="D8" s="30">
        <f t="shared" si="0"/>
        <v>1666.6499999999999</v>
      </c>
    </row>
    <row r="9" spans="1:4" ht="28.5" customHeight="1" x14ac:dyDescent="0.25">
      <c r="A9" s="29" t="s">
        <v>7</v>
      </c>
      <c r="B9" s="2"/>
      <c r="C9" s="3">
        <v>5</v>
      </c>
      <c r="D9" s="30">
        <f t="shared" si="0"/>
        <v>0</v>
      </c>
    </row>
    <row r="10" spans="1:4" ht="47.25" x14ac:dyDescent="0.25">
      <c r="A10" s="29" t="s">
        <v>8</v>
      </c>
      <c r="B10" s="2">
        <v>12482.98</v>
      </c>
      <c r="C10" s="3">
        <v>5</v>
      </c>
      <c r="D10" s="30">
        <f t="shared" si="0"/>
        <v>62414.899999999994</v>
      </c>
    </row>
    <row r="11" spans="1:4" ht="16.5" customHeight="1" x14ac:dyDescent="0.25">
      <c r="A11" s="32" t="s">
        <v>9</v>
      </c>
      <c r="B11" s="19"/>
      <c r="C11" s="3">
        <v>5</v>
      </c>
      <c r="D11" s="30">
        <f t="shared" si="0"/>
        <v>0</v>
      </c>
    </row>
    <row r="12" spans="1:4" ht="44.25" customHeight="1" x14ac:dyDescent="0.25">
      <c r="A12" s="29" t="s">
        <v>10</v>
      </c>
      <c r="B12" s="4"/>
      <c r="C12" s="3">
        <v>5</v>
      </c>
      <c r="D12" s="30">
        <f t="shared" ref="D12:D19" si="1">B12*C12</f>
        <v>0</v>
      </c>
    </row>
    <row r="13" spans="1:4" ht="31.5" x14ac:dyDescent="0.25">
      <c r="A13" s="29" t="s">
        <v>11</v>
      </c>
      <c r="B13" s="4">
        <v>2311.66</v>
      </c>
      <c r="C13" s="3">
        <v>5</v>
      </c>
      <c r="D13" s="30">
        <f t="shared" si="1"/>
        <v>11558.3</v>
      </c>
    </row>
    <row r="14" spans="1:4" ht="15.75" x14ac:dyDescent="0.25">
      <c r="A14" s="29" t="s">
        <v>12</v>
      </c>
      <c r="B14" s="4">
        <v>16377.4</v>
      </c>
      <c r="C14" s="3">
        <v>5</v>
      </c>
      <c r="D14" s="30">
        <f t="shared" si="1"/>
        <v>81887</v>
      </c>
    </row>
    <row r="15" spans="1:4" ht="17.25" customHeight="1" x14ac:dyDescent="0.25">
      <c r="A15" s="29" t="s">
        <v>13</v>
      </c>
      <c r="B15" s="20"/>
      <c r="C15" s="3">
        <v>5</v>
      </c>
      <c r="D15" s="30">
        <f t="shared" si="1"/>
        <v>0</v>
      </c>
    </row>
    <row r="16" spans="1:4" ht="28.5" customHeight="1" x14ac:dyDescent="0.25">
      <c r="A16" s="29" t="s">
        <v>14</v>
      </c>
      <c r="B16" s="4"/>
      <c r="C16" s="3">
        <v>5</v>
      </c>
      <c r="D16" s="30">
        <f t="shared" si="1"/>
        <v>0</v>
      </c>
    </row>
    <row r="17" spans="1:6" ht="15.75" x14ac:dyDescent="0.25">
      <c r="A17" s="29" t="s">
        <v>31</v>
      </c>
      <c r="B17" s="4"/>
      <c r="C17" s="3">
        <v>5</v>
      </c>
      <c r="D17" s="30">
        <f t="shared" si="1"/>
        <v>0</v>
      </c>
    </row>
    <row r="18" spans="1:6" ht="15.75" x14ac:dyDescent="0.25">
      <c r="A18" s="29" t="s">
        <v>15</v>
      </c>
      <c r="B18" s="4"/>
      <c r="C18" s="3">
        <v>5</v>
      </c>
      <c r="D18" s="30">
        <f t="shared" si="1"/>
        <v>0</v>
      </c>
    </row>
    <row r="19" spans="1:6" ht="15.75" x14ac:dyDescent="0.25">
      <c r="A19" s="33" t="s">
        <v>16</v>
      </c>
      <c r="B19" s="2"/>
      <c r="C19" s="3">
        <v>5</v>
      </c>
      <c r="D19" s="30">
        <f t="shared" si="1"/>
        <v>0</v>
      </c>
    </row>
    <row r="20" spans="1:6" ht="18.75" x14ac:dyDescent="0.25">
      <c r="A20" s="34" t="s">
        <v>17</v>
      </c>
      <c r="B20" s="6">
        <f>SUM(B6:B19)</f>
        <v>31505.37</v>
      </c>
      <c r="C20" s="7"/>
      <c r="D20" s="35">
        <f>SUM(D6:D19)</f>
        <v>157526.84999999998</v>
      </c>
    </row>
    <row r="21" spans="1:6" x14ac:dyDescent="0.25">
      <c r="A21" s="60" t="s">
        <v>18</v>
      </c>
      <c r="B21" s="61"/>
      <c r="C21" s="61"/>
      <c r="D21" s="62"/>
    </row>
    <row r="22" spans="1:6" ht="20.25" customHeight="1" x14ac:dyDescent="0.25">
      <c r="A22" s="36" t="s">
        <v>19</v>
      </c>
      <c r="B22" s="13" t="s">
        <v>20</v>
      </c>
      <c r="C22" s="14" t="s">
        <v>21</v>
      </c>
      <c r="D22" s="37" t="s">
        <v>22</v>
      </c>
    </row>
    <row r="23" spans="1:6" ht="13.5" customHeight="1" x14ac:dyDescent="0.25">
      <c r="A23" s="38" t="s">
        <v>32</v>
      </c>
      <c r="B23" s="5"/>
      <c r="C23" s="5"/>
      <c r="D23" s="39"/>
    </row>
    <row r="24" spans="1:6" ht="16.5" customHeight="1" x14ac:dyDescent="0.25">
      <c r="A24" s="38" t="s">
        <v>23</v>
      </c>
      <c r="B24" s="18">
        <v>0</v>
      </c>
      <c r="C24" s="10"/>
      <c r="D24" s="40"/>
    </row>
    <row r="25" spans="1:6" ht="15.75" customHeight="1" x14ac:dyDescent="0.25">
      <c r="A25" s="41" t="s">
        <v>24</v>
      </c>
      <c r="B25" s="10">
        <v>1332436.7</v>
      </c>
      <c r="C25" s="11">
        <v>1001439.16</v>
      </c>
      <c r="D25" s="40">
        <v>75.16</v>
      </c>
    </row>
    <row r="26" spans="1:6" ht="16.5" customHeight="1" x14ac:dyDescent="0.25">
      <c r="A26" s="41" t="s">
        <v>25</v>
      </c>
      <c r="B26" s="10"/>
      <c r="C26" s="11"/>
      <c r="D26" s="40"/>
    </row>
    <row r="27" spans="1:6" ht="14.25" customHeight="1" thickBot="1" x14ac:dyDescent="0.3">
      <c r="A27" s="42" t="s">
        <v>26</v>
      </c>
      <c r="B27" s="44"/>
      <c r="C27" s="45"/>
      <c r="D27" s="43"/>
    </row>
    <row r="28" spans="1:6" ht="14.25" customHeight="1" thickBot="1" x14ac:dyDescent="0.3">
      <c r="A28" s="46" t="s">
        <v>27</v>
      </c>
      <c r="B28" s="47">
        <f>B25-C25</f>
        <v>330997.53999999992</v>
      </c>
      <c r="C28" s="1"/>
      <c r="D28" s="1"/>
      <c r="F28" s="21"/>
    </row>
    <row r="29" spans="1:6" ht="14.25" customHeight="1" x14ac:dyDescent="0.25">
      <c r="A29" s="22"/>
      <c r="B29" s="23"/>
      <c r="C29" s="1"/>
      <c r="D29" s="1"/>
      <c r="F29" s="21"/>
    </row>
    <row r="30" spans="1:6" ht="15.75" thickBot="1" x14ac:dyDescent="0.3">
      <c r="A30" s="12"/>
      <c r="B30" s="1"/>
      <c r="C30" s="1"/>
      <c r="D30" s="1"/>
    </row>
    <row r="31" spans="1:6" ht="15.75" thickBot="1" x14ac:dyDescent="0.3">
      <c r="A31" s="48" t="s">
        <v>28</v>
      </c>
      <c r="B31" s="49"/>
      <c r="C31" s="49"/>
      <c r="D31" s="50"/>
    </row>
    <row r="32" spans="1:6" ht="16.5" thickBot="1" x14ac:dyDescent="0.3">
      <c r="A32" s="22" t="s">
        <v>29</v>
      </c>
      <c r="B32" s="17"/>
      <c r="C32" s="16"/>
      <c r="D32" s="1"/>
    </row>
    <row r="33" spans="1:4" ht="17.25" customHeight="1" thickBot="1" x14ac:dyDescent="0.3">
      <c r="A33" s="24" t="s">
        <v>34</v>
      </c>
      <c r="B33" s="26">
        <v>93957</v>
      </c>
      <c r="C33" s="16"/>
      <c r="D33" s="1"/>
    </row>
    <row r="34" spans="1:4" ht="16.5" customHeight="1" thickBot="1" x14ac:dyDescent="0.3">
      <c r="A34" s="24" t="s">
        <v>35</v>
      </c>
      <c r="B34" s="27">
        <v>58300</v>
      </c>
      <c r="C34" s="16"/>
    </row>
    <row r="35" spans="1:4" ht="16.5" thickBot="1" x14ac:dyDescent="0.3">
      <c r="A35" s="25" t="s">
        <v>30</v>
      </c>
      <c r="B35" s="28">
        <f>SUM(B33:B34)</f>
        <v>152257</v>
      </c>
      <c r="C35" s="16"/>
    </row>
  </sheetData>
  <mergeCells count="6">
    <mergeCell ref="A31:D31"/>
    <mergeCell ref="A3:D3"/>
    <mergeCell ref="A4:A5"/>
    <mergeCell ref="B4:C5"/>
    <mergeCell ref="D4:D5"/>
    <mergeCell ref="A21:D2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2025-02-28T11:23:30Z</cp:lastPrinted>
  <dcterms:created xsi:type="dcterms:W3CDTF">2025-02-28T11:17:12Z</dcterms:created>
  <dcterms:modified xsi:type="dcterms:W3CDTF">2025-03-20T13:00:57Z</dcterms:modified>
</cp:coreProperties>
</file>